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09"/>
  <workbookPr/>
  <mc:AlternateContent xmlns:mc="http://schemas.openxmlformats.org/markup-compatibility/2006">
    <mc:Choice Requires="x15">
      <x15ac:absPath xmlns:x15ac="http://schemas.microsoft.com/office/spreadsheetml/2010/11/ac" url="https://moneyowl.sharepoint.com/sites/ProjectUpdates/Shared Documents/Website/Research for Content/2. Children/Newborn/"/>
    </mc:Choice>
  </mc:AlternateContent>
  <xr:revisionPtr revIDLastSave="0" documentId="8_{38EFA4E9-AC44-4ACF-8BC0-16A4235077D1}" xr6:coauthVersionLast="47" xr6:coauthVersionMax="47" xr10:uidLastSave="{00000000-0000-0000-0000-000000000000}"/>
  <bookViews>
    <workbookView xWindow="6970" yWindow="710" windowWidth="14400" windowHeight="12540" xr2:uid="{BEE1E998-E918-400A-B264-D37E11036812}"/>
  </bookViews>
  <sheets>
    <sheet name="Essential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45" i="1"/>
  <c r="F47" i="1"/>
  <c r="F29" i="1"/>
  <c r="F27" i="1"/>
  <c r="F28" i="1"/>
  <c r="F30" i="1"/>
  <c r="F31" i="1"/>
  <c r="F49" i="1" s="1"/>
  <c r="F32" i="1"/>
  <c r="F50" i="1" s="1"/>
  <c r="F33" i="1"/>
  <c r="F34" i="1"/>
  <c r="F35" i="1"/>
  <c r="F36" i="1"/>
  <c r="F37" i="1"/>
  <c r="F38" i="1"/>
  <c r="F39" i="1"/>
  <c r="F6" i="1"/>
  <c r="F26" i="1"/>
  <c r="F20" i="1"/>
  <c r="F19" i="1"/>
  <c r="F22" i="1"/>
  <c r="F23" i="1"/>
  <c r="F24" i="1"/>
  <c r="F25" i="1"/>
  <c r="F3" i="1"/>
  <c r="F4" i="1"/>
  <c r="F5" i="1"/>
  <c r="F8" i="1"/>
  <c r="F9" i="1"/>
  <c r="F10" i="1"/>
  <c r="F11" i="1"/>
  <c r="F12" i="1"/>
  <c r="F13" i="1"/>
  <c r="F46" i="1" s="1"/>
  <c r="F14" i="1"/>
  <c r="F15" i="1"/>
  <c r="F16" i="1"/>
  <c r="F17" i="1"/>
  <c r="F18" i="1"/>
  <c r="F21" i="1"/>
  <c r="F48" i="1" s="1"/>
  <c r="F2" i="1"/>
  <c r="F44" i="1" s="1"/>
  <c r="F41" i="1" l="1"/>
</calcChain>
</file>

<file path=xl/sharedStrings.xml><?xml version="1.0" encoding="utf-8"?>
<sst xmlns="http://schemas.openxmlformats.org/spreadsheetml/2006/main" count="91" uniqueCount="53">
  <si>
    <t>S/N</t>
  </si>
  <si>
    <t>Category</t>
  </si>
  <si>
    <t>Item</t>
  </si>
  <si>
    <t>Average Price</t>
  </si>
  <si>
    <t>No. of items</t>
  </si>
  <si>
    <t>Costs</t>
  </si>
  <si>
    <t>Bottle Feeding</t>
  </si>
  <si>
    <t>Milk bottle</t>
  </si>
  <si>
    <t>Bottle brush</t>
  </si>
  <si>
    <t>Drying rack</t>
  </si>
  <si>
    <t>Bottle Steam Sterilizer</t>
  </si>
  <si>
    <t>Liquid Cleanser</t>
  </si>
  <si>
    <t>Bottle Warmer</t>
  </si>
  <si>
    <t>Breast milk</t>
  </si>
  <si>
    <t>Breast pump</t>
  </si>
  <si>
    <t>Breast milk storage bottle</t>
  </si>
  <si>
    <t>Nursing pillow</t>
  </si>
  <si>
    <t>Milk storage bags (20 pack)</t>
  </si>
  <si>
    <t>Sleep</t>
  </si>
  <si>
    <t>Baby Cot</t>
  </si>
  <si>
    <t>Baby Monitor</t>
  </si>
  <si>
    <t>Baby mattress sheet</t>
  </si>
  <si>
    <t>Bed-time pillow</t>
  </si>
  <si>
    <t>Baby Wear</t>
  </si>
  <si>
    <t>Diapers (76 piece)</t>
  </si>
  <si>
    <t>Onesies, rompers, pyjamas</t>
  </si>
  <si>
    <t>Swaddles,sleep bag</t>
  </si>
  <si>
    <t>Mittens (3 pack)</t>
  </si>
  <si>
    <t>Frabric detergent bottle</t>
  </si>
  <si>
    <t>Bathing</t>
  </si>
  <si>
    <t>Baby shower</t>
  </si>
  <si>
    <t>Baby lotion/moisturuzer</t>
  </si>
  <si>
    <t>Baby shampoo</t>
  </si>
  <si>
    <t>Bath towels</t>
  </si>
  <si>
    <t>Washcloth (3 piece)</t>
  </si>
  <si>
    <t>Cotton pads/buds (100pc)</t>
  </si>
  <si>
    <t>Bath tub</t>
  </si>
  <si>
    <t>Baby Wipes (80pieces X 6 pk)</t>
  </si>
  <si>
    <t>Changing pad</t>
  </si>
  <si>
    <t>Travel</t>
  </si>
  <si>
    <t>Baby pram/stroller</t>
  </si>
  <si>
    <t>Car seat</t>
  </si>
  <si>
    <t>Medical/Hygiene</t>
  </si>
  <si>
    <t>Nasal Asiprator (manual)</t>
  </si>
  <si>
    <t>Nasal Spray</t>
  </si>
  <si>
    <t>First-Aid Kit for Baby</t>
  </si>
  <si>
    <t>Diaper cream</t>
  </si>
  <si>
    <t>Thermometer (ear)</t>
  </si>
  <si>
    <t>Baby nail clippers</t>
  </si>
  <si>
    <t>Cotton Towel (80 piece)</t>
  </si>
  <si>
    <t>Oral Wipes (25 piece)</t>
  </si>
  <si>
    <t>Total</t>
  </si>
  <si>
    <t>By Categories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</si>
</sst>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BA09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0" fillId="6" borderId="1" xfId="0" applyFill="1" applyBorder="1" applyAlignment="1">
      <alignment horizontal="left"/>
    </xf>
    <xf numFmtId="0" fontId="0" fillId="7" borderId="1" xfId="0" applyFill="1" applyBorder="1" applyAlignment="1">
      <alignment horizontal="left"/>
    </xf>
    <xf numFmtId="0" fontId="0" fillId="8" borderId="1" xfId="0" applyFill="1" applyBorder="1" applyAlignment="1">
      <alignment horizontal="left"/>
    </xf>
    <xf numFmtId="0" fontId="0" fillId="9" borderId="1" xfId="0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BA0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58D27-11A3-4E5D-A917-9D09A118AB59}">
  <dimension ref="A1:F50"/>
  <sheetViews>
    <sheetView showGridLines="0" tabSelected="1" zoomScale="70" zoomScaleNormal="70" workbookViewId="0">
      <selection activeCell="I11" sqref="I11"/>
    </sheetView>
  </sheetViews>
  <sheetFormatPr defaultRowHeight="14.45"/>
  <cols>
    <col min="1" max="1" width="4.85546875" style="2" customWidth="1"/>
    <col min="2" max="2" width="21.42578125" style="2" customWidth="1"/>
    <col min="3" max="3" width="26.85546875" style="2" customWidth="1"/>
    <col min="4" max="4" width="13.85546875" style="2" customWidth="1"/>
    <col min="5" max="5" width="15.5703125" style="2" customWidth="1"/>
    <col min="6" max="6" width="15.42578125" style="2" customWidth="1"/>
  </cols>
  <sheetData>
    <row r="1" spans="1: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6">
      <c r="A2" s="3">
        <v>1</v>
      </c>
      <c r="B2" s="6" t="s">
        <v>6</v>
      </c>
      <c r="C2" s="3" t="s">
        <v>7</v>
      </c>
      <c r="D2" s="4">
        <v>50</v>
      </c>
      <c r="E2" s="3">
        <v>10</v>
      </c>
      <c r="F2" s="4">
        <f>D2*E2</f>
        <v>500</v>
      </c>
    </row>
    <row r="3" spans="1:6">
      <c r="A3" s="3">
        <v>2</v>
      </c>
      <c r="B3" s="6" t="s">
        <v>6</v>
      </c>
      <c r="C3" s="3" t="s">
        <v>8</v>
      </c>
      <c r="D3" s="4">
        <v>31</v>
      </c>
      <c r="E3" s="3">
        <v>2</v>
      </c>
      <c r="F3" s="4">
        <f t="shared" ref="F3:F39" si="0">D3*E3</f>
        <v>62</v>
      </c>
    </row>
    <row r="4" spans="1:6">
      <c r="A4" s="3">
        <v>3</v>
      </c>
      <c r="B4" s="6" t="s">
        <v>6</v>
      </c>
      <c r="C4" s="3" t="s">
        <v>9</v>
      </c>
      <c r="D4" s="4">
        <v>20</v>
      </c>
      <c r="E4" s="3">
        <v>1</v>
      </c>
      <c r="F4" s="4">
        <f t="shared" si="0"/>
        <v>20</v>
      </c>
    </row>
    <row r="5" spans="1:6">
      <c r="A5" s="3">
        <v>4</v>
      </c>
      <c r="B5" s="6" t="s">
        <v>6</v>
      </c>
      <c r="C5" s="3" t="s">
        <v>10</v>
      </c>
      <c r="D5" s="4">
        <v>199</v>
      </c>
      <c r="E5" s="3">
        <v>1</v>
      </c>
      <c r="F5" s="4">
        <f t="shared" si="0"/>
        <v>199</v>
      </c>
    </row>
    <row r="6" spans="1:6">
      <c r="A6" s="3">
        <v>5</v>
      </c>
      <c r="B6" s="6" t="s">
        <v>6</v>
      </c>
      <c r="C6" s="3" t="s">
        <v>11</v>
      </c>
      <c r="D6" s="4">
        <v>13.5</v>
      </c>
      <c r="E6" s="3">
        <v>1</v>
      </c>
      <c r="F6" s="4">
        <f t="shared" si="0"/>
        <v>13.5</v>
      </c>
    </row>
    <row r="7" spans="1:6">
      <c r="A7" s="3">
        <v>6</v>
      </c>
      <c r="B7" s="6" t="s">
        <v>6</v>
      </c>
      <c r="C7" s="3" t="s">
        <v>12</v>
      </c>
      <c r="D7" s="4">
        <v>60</v>
      </c>
      <c r="E7" s="3">
        <v>1</v>
      </c>
      <c r="F7" s="4">
        <f t="shared" si="0"/>
        <v>60</v>
      </c>
    </row>
    <row r="8" spans="1:6">
      <c r="A8" s="3">
        <v>7</v>
      </c>
      <c r="B8" s="7" t="s">
        <v>13</v>
      </c>
      <c r="C8" s="3" t="s">
        <v>14</v>
      </c>
      <c r="D8" s="4">
        <v>250</v>
      </c>
      <c r="E8" s="3">
        <v>2</v>
      </c>
      <c r="F8" s="4">
        <f t="shared" si="0"/>
        <v>500</v>
      </c>
    </row>
    <row r="9" spans="1:6">
      <c r="A9" s="3">
        <v>8</v>
      </c>
      <c r="B9" s="7" t="s">
        <v>13</v>
      </c>
      <c r="C9" s="3" t="s">
        <v>15</v>
      </c>
      <c r="D9" s="4">
        <v>43</v>
      </c>
      <c r="E9" s="3">
        <v>4</v>
      </c>
      <c r="F9" s="4">
        <f t="shared" si="0"/>
        <v>172</v>
      </c>
    </row>
    <row r="10" spans="1:6">
      <c r="A10" s="3">
        <v>9</v>
      </c>
      <c r="B10" s="7" t="s">
        <v>13</v>
      </c>
      <c r="C10" s="3" t="s">
        <v>16</v>
      </c>
      <c r="D10" s="4">
        <v>32.700000000000003</v>
      </c>
      <c r="E10" s="3">
        <v>1</v>
      </c>
      <c r="F10" s="4">
        <f t="shared" si="0"/>
        <v>32.700000000000003</v>
      </c>
    </row>
    <row r="11" spans="1:6">
      <c r="A11" s="3">
        <v>10</v>
      </c>
      <c r="B11" s="7" t="s">
        <v>13</v>
      </c>
      <c r="C11" s="3" t="s">
        <v>17</v>
      </c>
      <c r="D11" s="4">
        <v>17.899999999999999</v>
      </c>
      <c r="E11" s="3">
        <v>5</v>
      </c>
      <c r="F11" s="4">
        <f t="shared" si="0"/>
        <v>89.5</v>
      </c>
    </row>
    <row r="12" spans="1:6">
      <c r="A12" s="3">
        <v>11</v>
      </c>
      <c r="B12" s="8" t="s">
        <v>18</v>
      </c>
      <c r="C12" s="3" t="s">
        <v>19</v>
      </c>
      <c r="D12" s="4">
        <v>499</v>
      </c>
      <c r="E12" s="3">
        <v>1</v>
      </c>
      <c r="F12" s="4">
        <f t="shared" si="0"/>
        <v>499</v>
      </c>
    </row>
    <row r="13" spans="1:6">
      <c r="A13" s="3">
        <v>12</v>
      </c>
      <c r="B13" s="8" t="s">
        <v>18</v>
      </c>
      <c r="C13" s="3" t="s">
        <v>20</v>
      </c>
      <c r="D13" s="4">
        <v>210</v>
      </c>
      <c r="E13" s="3">
        <v>1</v>
      </c>
      <c r="F13" s="4">
        <f t="shared" si="0"/>
        <v>210</v>
      </c>
    </row>
    <row r="14" spans="1:6">
      <c r="A14" s="3">
        <v>13</v>
      </c>
      <c r="B14" s="8" t="s">
        <v>18</v>
      </c>
      <c r="C14" s="3" t="s">
        <v>21</v>
      </c>
      <c r="D14" s="4">
        <v>49</v>
      </c>
      <c r="E14" s="3">
        <v>2</v>
      </c>
      <c r="F14" s="4">
        <f t="shared" si="0"/>
        <v>98</v>
      </c>
    </row>
    <row r="15" spans="1:6">
      <c r="A15" s="3">
        <v>14</v>
      </c>
      <c r="B15" s="8" t="s">
        <v>18</v>
      </c>
      <c r="C15" s="3" t="s">
        <v>22</v>
      </c>
      <c r="D15" s="4">
        <v>22</v>
      </c>
      <c r="E15" s="3">
        <v>1</v>
      </c>
      <c r="F15" s="4">
        <f t="shared" si="0"/>
        <v>22</v>
      </c>
    </row>
    <row r="16" spans="1:6">
      <c r="A16" s="3">
        <v>15</v>
      </c>
      <c r="B16" s="9" t="s">
        <v>23</v>
      </c>
      <c r="C16" s="3" t="s">
        <v>24</v>
      </c>
      <c r="D16" s="4">
        <v>23</v>
      </c>
      <c r="E16" s="3">
        <v>4</v>
      </c>
      <c r="F16" s="4">
        <f t="shared" si="0"/>
        <v>92</v>
      </c>
    </row>
    <row r="17" spans="1:6">
      <c r="A17" s="3">
        <v>16</v>
      </c>
      <c r="B17" s="9" t="s">
        <v>23</v>
      </c>
      <c r="C17" s="3" t="s">
        <v>25</v>
      </c>
      <c r="D17" s="4">
        <v>15</v>
      </c>
      <c r="E17" s="3">
        <v>20</v>
      </c>
      <c r="F17" s="4">
        <f t="shared" si="0"/>
        <v>300</v>
      </c>
    </row>
    <row r="18" spans="1:6">
      <c r="A18" s="3">
        <v>17</v>
      </c>
      <c r="B18" s="9" t="s">
        <v>23</v>
      </c>
      <c r="C18" s="3" t="s">
        <v>26</v>
      </c>
      <c r="D18" s="4">
        <v>27</v>
      </c>
      <c r="E18" s="3">
        <v>4</v>
      </c>
      <c r="F18" s="4">
        <f t="shared" si="0"/>
        <v>108</v>
      </c>
    </row>
    <row r="19" spans="1:6">
      <c r="A19" s="3">
        <v>18</v>
      </c>
      <c r="B19" s="9" t="s">
        <v>23</v>
      </c>
      <c r="C19" s="3" t="s">
        <v>27</v>
      </c>
      <c r="D19" s="4">
        <v>14.9</v>
      </c>
      <c r="E19" s="3">
        <v>3</v>
      </c>
      <c r="F19" s="4">
        <f t="shared" si="0"/>
        <v>44.7</v>
      </c>
    </row>
    <row r="20" spans="1:6">
      <c r="A20" s="3">
        <v>19</v>
      </c>
      <c r="B20" s="9" t="s">
        <v>23</v>
      </c>
      <c r="C20" s="3" t="s">
        <v>28</v>
      </c>
      <c r="D20" s="4">
        <v>18.899999999999999</v>
      </c>
      <c r="E20" s="3">
        <v>1</v>
      </c>
      <c r="F20" s="4">
        <f t="shared" si="0"/>
        <v>18.899999999999999</v>
      </c>
    </row>
    <row r="21" spans="1:6">
      <c r="A21" s="3">
        <v>20</v>
      </c>
      <c r="B21" s="10" t="s">
        <v>29</v>
      </c>
      <c r="C21" s="3" t="s">
        <v>30</v>
      </c>
      <c r="D21" s="4">
        <v>22.05</v>
      </c>
      <c r="E21" s="3">
        <v>1</v>
      </c>
      <c r="F21" s="4">
        <f t="shared" si="0"/>
        <v>22.05</v>
      </c>
    </row>
    <row r="22" spans="1:6">
      <c r="A22" s="3">
        <v>21</v>
      </c>
      <c r="B22" s="10" t="s">
        <v>29</v>
      </c>
      <c r="C22" s="3" t="s">
        <v>31</v>
      </c>
      <c r="D22" s="4">
        <v>13.4</v>
      </c>
      <c r="E22" s="3">
        <v>1</v>
      </c>
      <c r="F22" s="4">
        <f t="shared" si="0"/>
        <v>13.4</v>
      </c>
    </row>
    <row r="23" spans="1:6">
      <c r="A23" s="3">
        <v>22</v>
      </c>
      <c r="B23" s="10" t="s">
        <v>29</v>
      </c>
      <c r="C23" s="3" t="s">
        <v>32</v>
      </c>
      <c r="D23" s="4">
        <v>12.5</v>
      </c>
      <c r="E23" s="3">
        <v>1</v>
      </c>
      <c r="F23" s="4">
        <f t="shared" si="0"/>
        <v>12.5</v>
      </c>
    </row>
    <row r="24" spans="1:6">
      <c r="A24" s="3">
        <v>23</v>
      </c>
      <c r="B24" s="10" t="s">
        <v>29</v>
      </c>
      <c r="C24" s="3" t="s">
        <v>33</v>
      </c>
      <c r="D24" s="4">
        <v>25</v>
      </c>
      <c r="E24" s="3">
        <v>2</v>
      </c>
      <c r="F24" s="4">
        <f t="shared" si="0"/>
        <v>50</v>
      </c>
    </row>
    <row r="25" spans="1:6">
      <c r="A25" s="3">
        <v>24</v>
      </c>
      <c r="B25" s="10" t="s">
        <v>29</v>
      </c>
      <c r="C25" s="3" t="s">
        <v>34</v>
      </c>
      <c r="D25" s="4">
        <v>19.899999999999999</v>
      </c>
      <c r="E25" s="3">
        <v>5</v>
      </c>
      <c r="F25" s="4">
        <f t="shared" si="0"/>
        <v>99.5</v>
      </c>
    </row>
    <row r="26" spans="1:6">
      <c r="A26" s="3">
        <v>25</v>
      </c>
      <c r="B26" s="10" t="s">
        <v>29</v>
      </c>
      <c r="C26" s="3" t="s">
        <v>35</v>
      </c>
      <c r="D26" s="4">
        <v>4</v>
      </c>
      <c r="E26" s="3">
        <v>5</v>
      </c>
      <c r="F26" s="4">
        <f t="shared" si="0"/>
        <v>20</v>
      </c>
    </row>
    <row r="27" spans="1:6">
      <c r="A27" s="3">
        <v>26</v>
      </c>
      <c r="B27" s="10" t="s">
        <v>29</v>
      </c>
      <c r="C27" s="3" t="s">
        <v>36</v>
      </c>
      <c r="D27" s="4">
        <v>75</v>
      </c>
      <c r="E27" s="3">
        <v>1</v>
      </c>
      <c r="F27" s="4">
        <f t="shared" si="0"/>
        <v>75</v>
      </c>
    </row>
    <row r="28" spans="1:6">
      <c r="A28" s="3">
        <v>27</v>
      </c>
      <c r="B28" s="10" t="s">
        <v>29</v>
      </c>
      <c r="C28" s="3" t="s">
        <v>37</v>
      </c>
      <c r="D28" s="4">
        <v>19.5</v>
      </c>
      <c r="E28" s="3">
        <v>1</v>
      </c>
      <c r="F28" s="4">
        <f t="shared" si="0"/>
        <v>19.5</v>
      </c>
    </row>
    <row r="29" spans="1:6">
      <c r="A29" s="3">
        <v>28</v>
      </c>
      <c r="B29" s="10" t="s">
        <v>29</v>
      </c>
      <c r="C29" s="3" t="s">
        <v>38</v>
      </c>
      <c r="D29" s="4">
        <v>16.899999999999999</v>
      </c>
      <c r="E29" s="3">
        <v>1</v>
      </c>
      <c r="F29" s="4">
        <f t="shared" si="0"/>
        <v>16.899999999999999</v>
      </c>
    </row>
    <row r="30" spans="1:6">
      <c r="A30" s="3">
        <v>29</v>
      </c>
      <c r="B30" s="11" t="s">
        <v>39</v>
      </c>
      <c r="C30" s="3" t="s">
        <v>40</v>
      </c>
      <c r="D30" s="4">
        <v>429</v>
      </c>
      <c r="E30" s="3">
        <v>1</v>
      </c>
      <c r="F30" s="4">
        <f t="shared" si="0"/>
        <v>429</v>
      </c>
    </row>
    <row r="31" spans="1:6">
      <c r="A31" s="3">
        <v>30</v>
      </c>
      <c r="B31" s="11" t="s">
        <v>39</v>
      </c>
      <c r="C31" s="3" t="s">
        <v>41</v>
      </c>
      <c r="D31" s="4">
        <v>299</v>
      </c>
      <c r="E31" s="3">
        <v>1</v>
      </c>
      <c r="F31" s="4">
        <f t="shared" si="0"/>
        <v>299</v>
      </c>
    </row>
    <row r="32" spans="1:6">
      <c r="A32" s="3">
        <v>31</v>
      </c>
      <c r="B32" s="12" t="s">
        <v>42</v>
      </c>
      <c r="C32" s="3" t="s">
        <v>43</v>
      </c>
      <c r="D32" s="4">
        <v>28</v>
      </c>
      <c r="E32" s="3">
        <v>1</v>
      </c>
      <c r="F32" s="4">
        <f t="shared" si="0"/>
        <v>28</v>
      </c>
    </row>
    <row r="33" spans="1:6">
      <c r="A33" s="3">
        <v>32</v>
      </c>
      <c r="B33" s="12" t="s">
        <v>42</v>
      </c>
      <c r="C33" s="3" t="s">
        <v>44</v>
      </c>
      <c r="D33" s="4">
        <v>19.600000000000001</v>
      </c>
      <c r="E33" s="3">
        <v>1</v>
      </c>
      <c r="F33" s="4">
        <f t="shared" si="0"/>
        <v>19.600000000000001</v>
      </c>
    </row>
    <row r="34" spans="1:6">
      <c r="A34" s="3">
        <v>33</v>
      </c>
      <c r="B34" s="12" t="s">
        <v>42</v>
      </c>
      <c r="C34" s="3" t="s">
        <v>45</v>
      </c>
      <c r="D34" s="4">
        <v>25</v>
      </c>
      <c r="E34" s="3">
        <v>1</v>
      </c>
      <c r="F34" s="4">
        <f t="shared" si="0"/>
        <v>25</v>
      </c>
    </row>
    <row r="35" spans="1:6">
      <c r="A35" s="3">
        <v>34</v>
      </c>
      <c r="B35" s="12" t="s">
        <v>42</v>
      </c>
      <c r="C35" s="3" t="s">
        <v>46</v>
      </c>
      <c r="D35" s="4">
        <v>6.8</v>
      </c>
      <c r="E35" s="3">
        <v>2</v>
      </c>
      <c r="F35" s="4">
        <f t="shared" si="0"/>
        <v>13.6</v>
      </c>
    </row>
    <row r="36" spans="1:6">
      <c r="A36" s="3">
        <v>35</v>
      </c>
      <c r="B36" s="12" t="s">
        <v>42</v>
      </c>
      <c r="C36" s="3" t="s">
        <v>47</v>
      </c>
      <c r="D36" s="4">
        <v>189</v>
      </c>
      <c r="E36" s="3">
        <v>1</v>
      </c>
      <c r="F36" s="4">
        <f t="shared" si="0"/>
        <v>189</v>
      </c>
    </row>
    <row r="37" spans="1:6">
      <c r="A37" s="3">
        <v>36</v>
      </c>
      <c r="B37" s="12" t="s">
        <v>42</v>
      </c>
      <c r="C37" s="3" t="s">
        <v>48</v>
      </c>
      <c r="D37" s="4">
        <v>4.5</v>
      </c>
      <c r="E37" s="3">
        <v>1</v>
      </c>
      <c r="F37" s="4">
        <f t="shared" si="0"/>
        <v>4.5</v>
      </c>
    </row>
    <row r="38" spans="1:6">
      <c r="A38" s="3">
        <v>37</v>
      </c>
      <c r="B38" s="12" t="s">
        <v>42</v>
      </c>
      <c r="C38" s="2" t="s">
        <v>49</v>
      </c>
      <c r="D38" s="4">
        <v>5.9</v>
      </c>
      <c r="E38" s="3">
        <v>2</v>
      </c>
      <c r="F38" s="4">
        <f t="shared" si="0"/>
        <v>11.8</v>
      </c>
    </row>
    <row r="39" spans="1:6">
      <c r="A39" s="3">
        <v>38</v>
      </c>
      <c r="B39" s="12" t="s">
        <v>42</v>
      </c>
      <c r="C39" s="3" t="s">
        <v>50</v>
      </c>
      <c r="D39" s="4">
        <v>20.2</v>
      </c>
      <c r="E39" s="3">
        <v>1</v>
      </c>
      <c r="F39" s="4">
        <f t="shared" si="0"/>
        <v>20.2</v>
      </c>
    </row>
    <row r="41" spans="1:6">
      <c r="E41" s="1" t="s">
        <v>51</v>
      </c>
      <c r="F41" s="4">
        <f>SUM(F2:F39)</f>
        <v>4409.8500000000004</v>
      </c>
    </row>
    <row r="43" spans="1:6">
      <c r="E43" s="1" t="s">
        <v>52</v>
      </c>
    </row>
    <row r="44" spans="1:6">
      <c r="E44" s="2" t="s">
        <v>6</v>
      </c>
      <c r="F44" s="4">
        <f>SUMIF(B$2:B$39,"="&amp;E44,F$2:F$39)</f>
        <v>854.5</v>
      </c>
    </row>
    <row r="45" spans="1:6">
      <c r="E45" s="2" t="s">
        <v>13</v>
      </c>
      <c r="F45" s="4">
        <f t="shared" ref="F45:F50" si="1">SUMIF(B$2:B$39,"="&amp;E45,F$2:F$39)</f>
        <v>794.2</v>
      </c>
    </row>
    <row r="46" spans="1:6">
      <c r="E46" s="2" t="s">
        <v>18</v>
      </c>
      <c r="F46" s="4">
        <f t="shared" si="1"/>
        <v>829</v>
      </c>
    </row>
    <row r="47" spans="1:6">
      <c r="E47" s="2" t="s">
        <v>23</v>
      </c>
      <c r="F47" s="4">
        <f t="shared" si="1"/>
        <v>563.6</v>
      </c>
    </row>
    <row r="48" spans="1:6">
      <c r="E48" s="2" t="s">
        <v>29</v>
      </c>
      <c r="F48" s="4">
        <f t="shared" si="1"/>
        <v>328.84999999999997</v>
      </c>
    </row>
    <row r="49" spans="5:6">
      <c r="E49" s="2" t="s">
        <v>39</v>
      </c>
      <c r="F49" s="4">
        <f t="shared" si="1"/>
        <v>728</v>
      </c>
    </row>
    <row r="50" spans="5:6">
      <c r="E50" s="2" t="s">
        <v>42</v>
      </c>
      <c r="F50" s="4">
        <f t="shared" si="1"/>
        <v>311.7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8A6FAD2FF22A429EAE3B765525E4CA" ma:contentTypeVersion="11" ma:contentTypeDescription="Create a new document." ma:contentTypeScope="" ma:versionID="cd471af8cadb29ee6afc7d7d139be683">
  <xsd:schema xmlns:xsd="http://www.w3.org/2001/XMLSchema" xmlns:xs="http://www.w3.org/2001/XMLSchema" xmlns:p="http://schemas.microsoft.com/office/2006/metadata/properties" xmlns:ns2="9aa5b29e-a662-450e-93ac-5ab6618768c8" xmlns:ns3="e04bc677-ad21-4fe7-8e43-0d1d33d70168" targetNamespace="http://schemas.microsoft.com/office/2006/metadata/properties" ma:root="true" ma:fieldsID="04e9b60e2944a80a204ef744f874d7a7" ns2:_="" ns3:_="">
    <xsd:import namespace="9aa5b29e-a662-450e-93ac-5ab6618768c8"/>
    <xsd:import namespace="e04bc677-ad21-4fe7-8e43-0d1d33d701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a5b29e-a662-450e-93ac-5ab6618768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3f2d09e-e82a-40f6-be35-8a9031ba9c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4bc677-ad21-4fe7-8e43-0d1d33d7016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46aec6-4a5a-483d-af6e-82a0c58af17b}" ma:internalName="TaxCatchAll" ma:showField="CatchAllData" ma:web="e04bc677-ad21-4fe7-8e43-0d1d33d701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aa5b29e-a662-450e-93ac-5ab6618768c8">
      <Terms xmlns="http://schemas.microsoft.com/office/infopath/2007/PartnerControls"/>
    </lcf76f155ced4ddcb4097134ff3c332f>
    <TaxCatchAll xmlns="e04bc677-ad21-4fe7-8e43-0d1d33d70168" xsi:nil="true"/>
  </documentManagement>
</p:properties>
</file>

<file path=customXml/itemProps1.xml><?xml version="1.0" encoding="utf-8"?>
<ds:datastoreItem xmlns:ds="http://schemas.openxmlformats.org/officeDocument/2006/customXml" ds:itemID="{537545EC-888E-45BF-B240-DBD90D6058B0}"/>
</file>

<file path=customXml/itemProps2.xml><?xml version="1.0" encoding="utf-8"?>
<ds:datastoreItem xmlns:ds="http://schemas.openxmlformats.org/officeDocument/2006/customXml" ds:itemID="{4A5E4EF0-7D4C-44CB-BED1-85A832D04D52}"/>
</file>

<file path=customXml/itemProps3.xml><?xml version="1.0" encoding="utf-8"?>
<ds:datastoreItem xmlns:ds="http://schemas.openxmlformats.org/officeDocument/2006/customXml" ds:itemID="{B69C28DA-1870-47D3-A836-4F360EB6F0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Dennis Hoe</dc:creator>
  <cp:keywords/>
  <dc:description/>
  <cp:lastModifiedBy/>
  <cp:revision/>
  <dcterms:created xsi:type="dcterms:W3CDTF">2024-10-17T06:17:10Z</dcterms:created>
  <dcterms:modified xsi:type="dcterms:W3CDTF">2024-10-21T07:35:13Z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9" name="ContentTypeId">
    <vt:lpwstr>0x0101001E8A6FAD2FF22A429EAE3B765525E4CA</vt:lpwstr>
  </property>
  <property fmtid="{D5CDD505-2E9C-101B-9397-08002B2CF9AE}" pid="10" name="MediaServiceImageTags">
    <vt:lpwstr/>
  </property>
  <property fmtid="{D5CDD505-2E9C-101B-9397-08002B2CF9AE}" pid="11" name="MSIP_Label_f9e5fb49-4e53-48a1-b85c-7f2e41412bbe_Enabled">
    <vt:lpwstr>true</vt:lpwstr>
  </property>
  <property fmtid="{D5CDD505-2E9C-101B-9397-08002B2CF9AE}" pid="12" name="MSIP_Label_f9e5fb49-4e53-48a1-b85c-7f2e41412bbe_SetDate">
    <vt:lpwstr>2024-10-21T03:56:18Z</vt:lpwstr>
  </property>
  <property fmtid="{D5CDD505-2E9C-101B-9397-08002B2CF9AE}" pid="13" name="MSIP_Label_f9e5fb49-4e53-48a1-b85c-7f2e41412bbe_Method">
    <vt:lpwstr>Privileged</vt:lpwstr>
  </property>
  <property fmtid="{D5CDD505-2E9C-101B-9397-08002B2CF9AE}" pid="14" name="MSIP_Label_f9e5fb49-4e53-48a1-b85c-7f2e41412bbe_Name">
    <vt:lpwstr>Public</vt:lpwstr>
  </property>
  <property fmtid="{D5CDD505-2E9C-101B-9397-08002B2CF9AE}" pid="15" name="MSIP_Label_f9e5fb49-4e53-48a1-b85c-7f2e41412bbe_SiteId">
    <vt:lpwstr>2b847995-7de6-45ee-abd4-9ccf6f30d704</vt:lpwstr>
  </property>
  <property fmtid="{D5CDD505-2E9C-101B-9397-08002B2CF9AE}" pid="16" name="MSIP_Label_f9e5fb49-4e53-48a1-b85c-7f2e41412bbe_ActionId">
    <vt:lpwstr>1d8ec7db-1b94-4fb0-a626-62ef74b06138</vt:lpwstr>
  </property>
  <property fmtid="{D5CDD505-2E9C-101B-9397-08002B2CF9AE}" pid="17" name="MSIP_Label_f9e5fb49-4e53-48a1-b85c-7f2e41412bbe_ContentBits">
    <vt:lpwstr>0</vt:lpwstr>
  </property>
</Properties>
</file>